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<sst xmlns="http://schemas.openxmlformats.org/spreadsheetml/2006/main" count="56" uniqueCount="55">
  <si>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</si>
  <si>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</si>
  <si>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</si>
  <si>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</si>
  <si>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</si>
  <si>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</si>
  <si>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</si>
  <si>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</si>
  <si>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</si>
  <si>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</si>
  <si>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</si>
  <si>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</si>
  <si>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</si>
  <si>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</si>
  <si>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</rPr>
      <t xml:space="preserve">  комплексная оценка        менее 40</t>
    </r>
  </si>
  <si>
    <t>"Адресная социальная помощь отдельным категориям граждан из числа ветеранов, инвалидов и семей с детьми Змеиногорского района на 2015-2020 годы"</t>
  </si>
  <si>
    <t>"Кадровая политика в здравоохранении муниципального образования Змеиногорского района Алтайского края на 2015-2020 годы"</t>
  </si>
  <si>
    <t>"Комплексные меры профилактики злоупотреблению наркотическими средствами и психотропными веществами на 2015-2020 годы"</t>
  </si>
  <si>
    <t>"Модернизация объектов ЖКХ и мероприятия по снижению затрат на коммунальные услуги в Змеиногорском районе на 2015-2020 годы"</t>
  </si>
  <si>
    <t>"Молодежь Змеиногорского района на 2015-2020 годы"</t>
  </si>
  <si>
    <t>"Обеспечение жильем молодых семей в Змеиногорском районе на 2015-2020 годы"</t>
  </si>
  <si>
    <t>"Повышение безопасности дорожного движения в Змеиногорском районе на 2013-2020 годы"</t>
  </si>
  <si>
    <t>"Профилактика преступлений и иных правонарушений в Змеиногорском районе на 2015-2020 годы"</t>
  </si>
  <si>
    <t>"Профилактика терроризма и экстремизма на территории Змеиногорского района Алтайского края на 2015-2020 годы"</t>
  </si>
  <si>
    <t>"Развитие агропромышленного комплекса Змеиногорского района Алтайского края на 2015-2020 годы"</t>
  </si>
  <si>
    <t>"Развитие культуры Змеиногорского района Алтайского края на 2015-2020 годы"</t>
  </si>
  <si>
    <t>"Развитие образования в Змеиногорском районе на 2015-2020 годы"</t>
  </si>
  <si>
    <t>"Развитие предпринимательства в Змеиногорском районе на 2015-2020 годы"</t>
  </si>
  <si>
    <t>"Развитие туризма в Змеиногорском районе Алтайского края на 2015-2020 годы"</t>
  </si>
  <si>
    <t>"Развитие физической культуры и спорта в Змеиногорском районе на 2015-2020 годы"</t>
  </si>
  <si>
    <t>"Содействие занятости населения Змеиногорского района на 2015-2020 годы"</t>
  </si>
  <si>
    <t>"Стимулирование развития жилищного строительства в Змеиногорском районе на 2015-2020 годы"</t>
  </si>
  <si>
    <t>30</t>
  </si>
  <si>
    <t>3123,5</t>
  </si>
  <si>
    <t>40</t>
  </si>
  <si>
    <t>27,6</t>
  </si>
  <si>
    <t>67,149</t>
  </si>
  <si>
    <t>4</t>
  </si>
  <si>
    <t>2000, (60 в/б)</t>
  </si>
  <si>
    <t>463,036</t>
  </si>
  <si>
    <t>233</t>
  </si>
  <si>
    <t>200</t>
  </si>
  <si>
    <t>100</t>
  </si>
  <si>
    <t>Средние значения</t>
  </si>
  <si>
    <t xml:space="preserve">Рассчет эфеективности муниципальной прграммы </t>
  </si>
  <si>
    <t>O=(I+F+M)/3</t>
  </si>
  <si>
    <t>О - комплексная оценка эффективности программы</t>
  </si>
  <si>
    <t>I - оценка степени достижения целевых индикаторов</t>
  </si>
  <si>
    <t>M - оценка степени реализации мероприятий муниципальной программы</t>
  </si>
  <si>
    <t>F - уровень финансирования муниципальной программы</t>
  </si>
  <si>
    <t>2543,1, (2679,1в/б)</t>
  </si>
  <si>
    <t>1472,78  (473,2в/б)</t>
  </si>
  <si>
    <t>304,015</t>
  </si>
  <si>
    <t>38771, (222в/б)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</si>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</sst>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0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2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5" zoomScaleNormal="85" zoomScaleSheetLayoutView="85" workbookViewId="0" topLeftCell="A1">
      <selection activeCell="I17" sqref="I17"/>
    </sheetView>
  </sheetViews>
  <sheetFormatPr defaultColWidth="9.00390625" defaultRowHeight="12.75"/>
  <cols>
    <col min="1" max="1" width="6.875" style="0" customWidth="1"/>
    <col min="2" max="2" width="40.25390625" style="0" customWidth="1"/>
    <col min="3" max="3" width="10.375" style="0" customWidth="1"/>
    <col min="4" max="4" width="10.75390625" style="0" customWidth="1"/>
    <col min="5" max="5" width="9.625" style="0" customWidth="1"/>
    <col min="6" max="6" width="16.75390625" style="0" customWidth="1"/>
    <col min="7" max="7" width="21.875" style="0" customWidth="1"/>
    <col min="8" max="8" width="16.75390625" style="0" customWidth="1"/>
    <col min="9" max="9" width="14.25390625" style="0" customWidth="1"/>
    <col min="10" max="10" width="13.25390625" style="0" customWidth="1"/>
    <col min="11" max="11" width="15.125" style="0" customWidth="1"/>
  </cols>
  <sheetData>
    <row r="1" spans="10:11" ht="33" customHeight="1" thickBot="1">
      <c r="J1" s="36" t="s">
        <v>54</v>
      </c>
      <c r="K1" s="36"/>
    </row>
    <row r="2" spans="1:11" ht="33" customHeight="1" thickBot="1">
      <c r="A2" s="38" t="s">
        <v>0</v>
      </c>
      <c r="B2" s="38" t="s">
        <v>1</v>
      </c>
      <c r="C2" s="41" t="s">
        <v>2</v>
      </c>
      <c r="D2" s="42"/>
      <c r="E2" s="43"/>
      <c r="F2" s="44" t="s">
        <v>3</v>
      </c>
      <c r="G2" s="44" t="s">
        <v>4</v>
      </c>
      <c r="H2" s="44" t="s">
        <v>5</v>
      </c>
      <c r="I2" s="41" t="s">
        <v>6</v>
      </c>
      <c r="J2" s="42"/>
      <c r="K2" s="43"/>
    </row>
    <row r="3" spans="1:11" ht="12.75" customHeight="1">
      <c r="A3" s="39"/>
      <c r="B3" s="39"/>
      <c r="C3" s="38" t="s">
        <v>7</v>
      </c>
      <c r="D3" s="38" t="s">
        <v>8</v>
      </c>
      <c r="E3" s="38" t="s">
        <v>9</v>
      </c>
      <c r="F3" s="45"/>
      <c r="G3" s="45"/>
      <c r="H3" s="45"/>
      <c r="I3" s="47" t="s">
        <v>10</v>
      </c>
      <c r="J3" s="20" t="s">
        <v>11</v>
      </c>
      <c r="K3" s="23" t="s">
        <v>13</v>
      </c>
    </row>
    <row r="4" spans="1:11" ht="52.5" customHeight="1" thickBot="1">
      <c r="A4" s="40"/>
      <c r="B4" s="40"/>
      <c r="C4" s="40"/>
      <c r="D4" s="40"/>
      <c r="E4" s="40"/>
      <c r="F4" s="46"/>
      <c r="G4" s="46"/>
      <c r="H4" s="46"/>
      <c r="I4" s="48"/>
      <c r="J4" s="20" t="s">
        <v>12</v>
      </c>
      <c r="K4" s="23" t="s">
        <v>14</v>
      </c>
    </row>
    <row r="5" spans="1:11" ht="74.25" customHeight="1">
      <c r="A5" s="15">
        <v>1</v>
      </c>
      <c r="B5" s="12" t="s">
        <v>15</v>
      </c>
      <c r="C5" s="32">
        <v>304.015</v>
      </c>
      <c r="D5" s="24" t="s">
        <v>52</v>
      </c>
      <c r="E5" s="11">
        <v>100</v>
      </c>
      <c r="F5" s="13">
        <v>97.85593286494925</v>
      </c>
      <c r="G5" s="29">
        <v>100</v>
      </c>
      <c r="H5" s="14">
        <f>(E5+F5+G5)/3</f>
        <v>99.28531095498307</v>
      </c>
      <c r="I5" s="18"/>
      <c r="J5" s="10"/>
      <c r="K5" s="10"/>
    </row>
    <row r="6" spans="1:11" ht="61.5" customHeight="1">
      <c r="A6" s="16">
        <v>2</v>
      </c>
      <c r="B6" s="1" t="s">
        <v>16</v>
      </c>
      <c r="C6" s="7">
        <v>2000</v>
      </c>
      <c r="D6" s="25" t="s">
        <v>38</v>
      </c>
      <c r="E6" s="11">
        <v>103</v>
      </c>
      <c r="F6" s="9">
        <v>102.0440251572327</v>
      </c>
      <c r="G6" s="27">
        <v>66</v>
      </c>
      <c r="H6" s="11">
        <f aca="true" t="shared" si="0" ref="H6:H21">(E6+F6+G6)/3</f>
        <v>90.34800838574422</v>
      </c>
      <c r="I6" s="19"/>
      <c r="J6" s="27"/>
      <c r="K6" s="10"/>
    </row>
    <row r="7" spans="1:11" ht="60.75" customHeight="1">
      <c r="A7" s="16">
        <v>3</v>
      </c>
      <c r="B7" s="1" t="s">
        <v>17</v>
      </c>
      <c r="C7" s="7">
        <v>30</v>
      </c>
      <c r="D7" s="25" t="s">
        <v>32</v>
      </c>
      <c r="E7" s="11">
        <v>100</v>
      </c>
      <c r="F7" s="9">
        <v>143.97435897435895</v>
      </c>
      <c r="G7" s="27">
        <v>100</v>
      </c>
      <c r="H7" s="11">
        <f t="shared" si="0"/>
        <v>114.65811965811965</v>
      </c>
      <c r="I7" s="19"/>
      <c r="J7" s="10"/>
      <c r="K7" s="10"/>
    </row>
    <row r="8" spans="1:11" ht="74.25" customHeight="1">
      <c r="A8" s="16">
        <v>4</v>
      </c>
      <c r="B8" s="1" t="s">
        <v>18</v>
      </c>
      <c r="C8" s="7">
        <v>3123.5</v>
      </c>
      <c r="D8" s="25" t="s">
        <v>33</v>
      </c>
      <c r="E8" s="11">
        <v>100</v>
      </c>
      <c r="F8" s="9">
        <v>104.6938775510204</v>
      </c>
      <c r="G8" s="27">
        <v>100</v>
      </c>
      <c r="H8" s="11">
        <f t="shared" si="0"/>
        <v>101.56462585034014</v>
      </c>
      <c r="I8" s="19"/>
      <c r="J8" s="10"/>
      <c r="K8" s="27"/>
    </row>
    <row r="9" spans="1:11" ht="28.5">
      <c r="A9" s="16">
        <v>5</v>
      </c>
      <c r="B9" s="1" t="s">
        <v>19</v>
      </c>
      <c r="C9" s="7">
        <v>40</v>
      </c>
      <c r="D9" s="25" t="s">
        <v>34</v>
      </c>
      <c r="E9" s="11">
        <v>100</v>
      </c>
      <c r="F9" s="9">
        <v>53.74689075630252</v>
      </c>
      <c r="G9" s="27">
        <v>100</v>
      </c>
      <c r="H9" s="11">
        <f t="shared" si="0"/>
        <v>84.58229691876751</v>
      </c>
      <c r="I9" s="19"/>
      <c r="J9" s="10"/>
      <c r="K9" s="10"/>
    </row>
    <row r="10" spans="1:11" ht="47.25" customHeight="1">
      <c r="A10" s="16">
        <v>6</v>
      </c>
      <c r="B10" s="1" t="s">
        <v>20</v>
      </c>
      <c r="C10" s="7">
        <v>2543.1</v>
      </c>
      <c r="D10" s="25" t="s">
        <v>50</v>
      </c>
      <c r="E10" s="11">
        <v>205</v>
      </c>
      <c r="F10" s="9">
        <v>75</v>
      </c>
      <c r="G10" s="27">
        <v>100</v>
      </c>
      <c r="H10" s="11">
        <f t="shared" si="0"/>
        <v>126.66666666666667</v>
      </c>
      <c r="I10" s="19"/>
      <c r="J10" s="10"/>
      <c r="K10" s="10"/>
    </row>
    <row r="11" spans="1:11" ht="45" customHeight="1">
      <c r="A11" s="16">
        <v>7</v>
      </c>
      <c r="B11" s="1" t="s">
        <v>21</v>
      </c>
      <c r="C11" s="7">
        <v>27.6</v>
      </c>
      <c r="D11" s="25" t="s">
        <v>35</v>
      </c>
      <c r="E11" s="11">
        <v>100</v>
      </c>
      <c r="F11" s="9">
        <v>102.92124542124542</v>
      </c>
      <c r="G11" s="27">
        <v>100</v>
      </c>
      <c r="H11" s="11">
        <f t="shared" si="0"/>
        <v>100.97374847374847</v>
      </c>
      <c r="I11" s="19"/>
      <c r="J11" s="10"/>
      <c r="K11" s="10"/>
    </row>
    <row r="12" spans="1:11" ht="47.25" customHeight="1">
      <c r="A12" s="16">
        <v>8</v>
      </c>
      <c r="B12" s="1" t="s">
        <v>22</v>
      </c>
      <c r="C12" s="31">
        <v>67.149</v>
      </c>
      <c r="D12" s="25" t="s">
        <v>36</v>
      </c>
      <c r="E12" s="11">
        <v>100</v>
      </c>
      <c r="F12" s="9">
        <v>170.70833333333331</v>
      </c>
      <c r="G12" s="27">
        <v>100</v>
      </c>
      <c r="H12" s="11">
        <f t="shared" si="0"/>
        <v>123.56944444444444</v>
      </c>
      <c r="I12" s="19"/>
      <c r="J12" s="27"/>
      <c r="K12" s="10"/>
    </row>
    <row r="13" spans="1:11" ht="60.75" customHeight="1">
      <c r="A13" s="16">
        <v>9</v>
      </c>
      <c r="B13" s="1" t="s">
        <v>23</v>
      </c>
      <c r="C13" s="7">
        <v>4</v>
      </c>
      <c r="D13" s="25" t="s">
        <v>37</v>
      </c>
      <c r="E13" s="11">
        <v>100</v>
      </c>
      <c r="F13" s="9">
        <v>100</v>
      </c>
      <c r="G13" s="27">
        <v>100</v>
      </c>
      <c r="H13" s="11">
        <f t="shared" si="0"/>
        <v>100</v>
      </c>
      <c r="I13" s="19"/>
      <c r="J13" s="10"/>
      <c r="K13" s="10"/>
    </row>
    <row r="14" spans="1:11" ht="48" customHeight="1">
      <c r="A14" s="16">
        <v>10</v>
      </c>
      <c r="B14" s="1" t="s">
        <v>24</v>
      </c>
      <c r="C14" s="7">
        <v>38771</v>
      </c>
      <c r="D14" s="25" t="s">
        <v>53</v>
      </c>
      <c r="E14" s="11">
        <v>100.5</v>
      </c>
      <c r="F14" s="9">
        <v>120.60363700466542</v>
      </c>
      <c r="G14" s="27">
        <v>93</v>
      </c>
      <c r="H14" s="11">
        <f t="shared" si="0"/>
        <v>104.70121233488847</v>
      </c>
      <c r="I14" s="19"/>
      <c r="J14" s="10"/>
      <c r="K14" s="10"/>
    </row>
    <row r="15" spans="1:11" ht="33" customHeight="1">
      <c r="A15" s="16">
        <v>11</v>
      </c>
      <c r="B15" s="1" t="s">
        <v>25</v>
      </c>
      <c r="C15" s="31">
        <v>463.036</v>
      </c>
      <c r="D15" s="25" t="s">
        <v>39</v>
      </c>
      <c r="E15" s="11">
        <v>100</v>
      </c>
      <c r="F15" s="9">
        <v>214.73113264092316</v>
      </c>
      <c r="G15" s="27">
        <v>100</v>
      </c>
      <c r="H15" s="11">
        <f t="shared" si="0"/>
        <v>138.24371088030773</v>
      </c>
      <c r="I15" s="19"/>
      <c r="J15" s="10"/>
      <c r="K15" s="10"/>
    </row>
    <row r="16" spans="1:11" ht="42.75">
      <c r="A16" s="17">
        <v>12</v>
      </c>
      <c r="B16" s="1" t="s">
        <v>26</v>
      </c>
      <c r="C16" s="8">
        <v>233</v>
      </c>
      <c r="D16" s="25" t="s">
        <v>40</v>
      </c>
      <c r="E16" s="11">
        <v>100</v>
      </c>
      <c r="F16" s="9">
        <v>97.68093028943383</v>
      </c>
      <c r="G16" s="27">
        <v>87.5</v>
      </c>
      <c r="H16" s="11">
        <f t="shared" si="0"/>
        <v>95.06031009647795</v>
      </c>
      <c r="I16" s="19"/>
      <c r="J16" s="10"/>
      <c r="K16" s="10"/>
    </row>
    <row r="17" spans="1:11" ht="42.75">
      <c r="A17" s="16">
        <v>13</v>
      </c>
      <c r="B17" s="1" t="s">
        <v>27</v>
      </c>
      <c r="C17" s="8">
        <v>30</v>
      </c>
      <c r="D17" s="26" t="s">
        <v>32</v>
      </c>
      <c r="E17" s="11">
        <v>100</v>
      </c>
      <c r="F17" s="9">
        <v>283.36257425742576</v>
      </c>
      <c r="G17" s="27">
        <v>100</v>
      </c>
      <c r="H17" s="11">
        <f t="shared" si="0"/>
        <v>161.12085808580858</v>
      </c>
      <c r="I17" s="19"/>
      <c r="J17" s="27"/>
      <c r="K17" s="10"/>
    </row>
    <row r="18" spans="1:11" ht="42.75">
      <c r="A18" s="16">
        <v>14</v>
      </c>
      <c r="B18" s="1" t="s">
        <v>28</v>
      </c>
      <c r="C18" s="8">
        <v>200</v>
      </c>
      <c r="D18" s="25" t="s">
        <v>41</v>
      </c>
      <c r="E18" s="11">
        <v>100</v>
      </c>
      <c r="F18" s="9">
        <v>113.97428545704963</v>
      </c>
      <c r="G18" s="27">
        <v>100</v>
      </c>
      <c r="H18" s="11">
        <f t="shared" si="0"/>
        <v>104.65809515234987</v>
      </c>
      <c r="I18" s="19"/>
      <c r="J18" s="10"/>
      <c r="K18" s="10"/>
    </row>
    <row r="19" spans="1:11" ht="42.75">
      <c r="A19" s="16">
        <v>15</v>
      </c>
      <c r="B19" s="1" t="s">
        <v>29</v>
      </c>
      <c r="C19" s="8">
        <v>100</v>
      </c>
      <c r="D19" s="25" t="s">
        <v>42</v>
      </c>
      <c r="E19" s="11">
        <v>100</v>
      </c>
      <c r="F19" s="9">
        <v>130.9090909090909</v>
      </c>
      <c r="G19" s="27">
        <v>100</v>
      </c>
      <c r="H19" s="11">
        <f t="shared" si="0"/>
        <v>110.3030303030303</v>
      </c>
      <c r="I19" s="19"/>
      <c r="J19" s="10"/>
      <c r="K19" s="10"/>
    </row>
    <row r="20" spans="1:11" ht="42.75">
      <c r="A20" s="16">
        <v>16</v>
      </c>
      <c r="B20" s="1" t="s">
        <v>30</v>
      </c>
      <c r="C20" s="8">
        <v>1472.782</v>
      </c>
      <c r="D20" s="34" t="s">
        <v>51</v>
      </c>
      <c r="E20" s="11">
        <v>132</v>
      </c>
      <c r="F20" s="9">
        <v>101.49319376873555</v>
      </c>
      <c r="G20" s="27">
        <v>100</v>
      </c>
      <c r="H20" s="11">
        <f t="shared" si="0"/>
        <v>111.16439792291185</v>
      </c>
      <c r="I20" s="19"/>
      <c r="J20" s="10"/>
      <c r="K20" s="10"/>
    </row>
    <row r="21" spans="1:44" ht="57">
      <c r="A21" s="16">
        <v>17</v>
      </c>
      <c r="B21" s="1" t="s">
        <v>31</v>
      </c>
      <c r="C21" s="33">
        <v>37960.787</v>
      </c>
      <c r="D21" s="33">
        <v>37960.787</v>
      </c>
      <c r="E21" s="11">
        <v>100</v>
      </c>
      <c r="F21" s="8">
        <v>128.50440867201854</v>
      </c>
      <c r="G21" s="27">
        <v>66</v>
      </c>
      <c r="H21" s="28">
        <f t="shared" si="0"/>
        <v>98.16813622400618</v>
      </c>
      <c r="I21" s="19"/>
      <c r="J21" s="10"/>
      <c r="K21" s="1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s="21" customFormat="1" ht="15">
      <c r="A22" s="2"/>
      <c r="B22" s="30" t="s">
        <v>43</v>
      </c>
      <c r="C22" s="33">
        <f>SUM(C5:C21)</f>
        <v>87369.969</v>
      </c>
      <c r="D22" s="8"/>
      <c r="E22" s="8">
        <f>AVERAGE(E5:E21)</f>
        <v>108.26470588235294</v>
      </c>
      <c r="F22" s="8">
        <f>AVERAGE(F5:F21)</f>
        <v>126.0119951210462</v>
      </c>
      <c r="G22" s="10">
        <f>AVERAGE(G5:G21)</f>
        <v>94.8529411764706</v>
      </c>
      <c r="H22" s="22"/>
      <c r="I22" s="22"/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11" ht="15">
      <c r="A23" s="2"/>
      <c r="B23" s="3"/>
      <c r="C23" s="6"/>
      <c r="D23" s="6"/>
      <c r="E23" s="6"/>
      <c r="F23" s="6"/>
      <c r="G23" s="6"/>
      <c r="H23" s="6"/>
      <c r="I23" s="6"/>
      <c r="J23" s="6"/>
      <c r="K23" s="6"/>
    </row>
    <row r="24" spans="1:6" ht="28.5">
      <c r="A24" s="2"/>
      <c r="B24" s="5" t="s">
        <v>44</v>
      </c>
      <c r="C24" s="37" t="s">
        <v>45</v>
      </c>
      <c r="D24" s="37"/>
      <c r="E24" s="37"/>
      <c r="F24" s="37"/>
    </row>
    <row r="25" spans="1:6" ht="14.25">
      <c r="A25" s="4"/>
      <c r="B25" s="5"/>
      <c r="C25" s="35" t="s">
        <v>46</v>
      </c>
      <c r="D25" s="35"/>
      <c r="E25" s="35"/>
      <c r="F25" s="35"/>
    </row>
    <row r="26" spans="1:6" ht="14.25">
      <c r="A26" s="4"/>
      <c r="B26" s="5"/>
      <c r="C26" s="35" t="s">
        <v>47</v>
      </c>
      <c r="D26" s="35"/>
      <c r="E26" s="35"/>
      <c r="F26" s="35"/>
    </row>
    <row r="27" spans="1:7" ht="15">
      <c r="A27" s="2"/>
      <c r="B27" s="3"/>
      <c r="C27" s="35" t="s">
        <v>49</v>
      </c>
      <c r="D27" s="35"/>
      <c r="E27" s="35"/>
      <c r="F27" s="35"/>
      <c r="G27" s="35"/>
    </row>
    <row r="28" spans="1:7" ht="14.25">
      <c r="A28" s="4"/>
      <c r="B28" s="5"/>
      <c r="C28" s="35" t="s">
        <v>48</v>
      </c>
      <c r="D28" s="35"/>
      <c r="E28" s="35"/>
      <c r="F28" s="35"/>
      <c r="G28" s="35"/>
    </row>
    <row r="29" spans="1:2" ht="14.25">
      <c r="A29" s="4"/>
      <c r="B29" s="5"/>
    </row>
    <row r="30" spans="1:2" ht="14.25">
      <c r="A30" s="4"/>
      <c r="B30" s="5"/>
    </row>
    <row r="31" spans="1:2" ht="12.75">
      <c r="A31" s="6"/>
      <c r="B31" s="6"/>
    </row>
  </sheetData>
  <mergeCells count="17">
    <mergeCell ref="A2:A4"/>
    <mergeCell ref="B2:B4"/>
    <mergeCell ref="C2:E2"/>
    <mergeCell ref="F2:F4"/>
    <mergeCell ref="C3:C4"/>
    <mergeCell ref="D3:D4"/>
    <mergeCell ref="E3:E4"/>
    <mergeCell ref="C28:G28"/>
    <mergeCell ref="C27:G27"/>
    <mergeCell ref="J1:K1"/>
    <mergeCell ref="C24:F24"/>
    <mergeCell ref="C25:F25"/>
    <mergeCell ref="C26:F26"/>
    <mergeCell ref="G2:G4"/>
    <mergeCell ref="H2:H4"/>
    <mergeCell ref="I2:K2"/>
    <mergeCell ref="I3:I4"/>
  </mergeCells>
  <printOptions/>
  <pageMargins left="0.46" right="0.28" top="0.36" bottom="0.47" header="0.24" footer="0.32"/>
  <pageSetup horizontalDpi="600" verticalDpi="600" orientation="landscape" paperSize="9" scale="80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2017-03-13T08:58:00Z</cp:lastPrinted>
  <dcterms:created xsi:type="dcterms:W3CDTF">2016-05-11T07:36:27Z</dcterms:created>
  <dcterms:modified xsi:type="dcterms:W3CDTF">2017-03-22T03:35:03Z</dcterms:modified>
  <cp:category/>
  <cp:version/>
  <cp:contentType/>
  <cp:contentStatus/>
</cp:coreProperties>
</file>